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 PUBLICA 1 JUL AL 30 SEP 2021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5" yWindow="-105" windowWidth="23250" windowHeight="12570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4" i="1"/>
  <c r="H56" i="1"/>
  <c r="H58" i="1"/>
  <c r="H51" i="1"/>
  <c r="H42" i="1"/>
  <c r="H43" i="1"/>
  <c r="H44" i="1"/>
  <c r="H45" i="1"/>
  <c r="H46" i="1"/>
  <c r="H47" i="1"/>
  <c r="H48" i="1"/>
  <c r="H49" i="1"/>
  <c r="H4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H53" i="1" s="1"/>
  <c r="E54" i="1"/>
  <c r="E55" i="1"/>
  <c r="H55" i="1" s="1"/>
  <c r="E56" i="1"/>
  <c r="E57" i="1"/>
  <c r="H57" i="1" s="1"/>
  <c r="E58" i="1"/>
  <c r="E59" i="1"/>
  <c r="H59" i="1" s="1"/>
  <c r="E51" i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G160" i="1" s="1"/>
  <c r="F12" i="1"/>
  <c r="E12" i="1"/>
  <c r="D12" i="1"/>
  <c r="D10" i="1" s="1"/>
  <c r="D160" i="1" s="1"/>
  <c r="C12" i="1"/>
  <c r="C10" i="1" s="1"/>
  <c r="C160" i="1" s="1"/>
  <c r="F10" i="1"/>
  <c r="H10" i="1" l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<sst xmlns="http://schemas.openxmlformats.org/spreadsheetml/2006/main" count="163" uniqueCount="90">
  <si>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</si>
  <si>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</si>
  <si>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</si>
  <si>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</si>
  <si>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</si>
  <si>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</si>
  <si>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</si>
  <si>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</si>
  <si>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</si>
  <si>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</si>
  <si>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</si>
  <si>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</si>
  <si>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</si>
  <si>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</si>
  <si>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</si>
  <si>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</si>
  <si>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</si>
  <si>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</si>
  <si>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</si>
  <si>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</si>
  <si>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</si>
  <si>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</si>
  <si>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</si>
  <si>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</si>
  <si>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</si>
  <si>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</si>
  <si>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</si>
  <si>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</si>
  <si>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</si>
  <si>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</si>
  <si>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</si>
  <si>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</si>
  <si>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</si>
  <si>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</si>
  <si>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</si>
  <si>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</si>
  <si>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</si>
  <si>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</si>
  <si>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</si>
  <si>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</si>
  <si>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</si>
  <si>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</si>
  <si>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</si>
  <si>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</si>
  <si>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</si>
  <si>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</si>
  <si>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</si>
  <si>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</si>
  <si>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</si>
  <si>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</si>
  <si>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</si>
  <si>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</si>
  <si>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</si>
  <si>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</si>
  <si>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</si>
  <si>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</si>
  <si>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</si>
  <si>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</si>
  <si>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</si>
  <si>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</si>
  <si>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</si>
  <si>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</si>
  <si>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</si>
  <si>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</si>
  <si>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</si>
  <si>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</si>
  <si>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</si>
  <si>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</si>
  <si>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</si>
  <si>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</si>
  <si>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</si>
  <si>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</si>
  <si>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</si>
  <si>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</si>
  <si>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</si>
  <si>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</si>
  <si>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</si>
  <si>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</si>
  <si>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</si>
  <si>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</si>
  <si>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</si>
  <si>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</si>
  <si>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</si>
  <si>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</si>
  <si>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</si>
  <si>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</si>
  <si>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</si>
  <si>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</si>
  <si>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Consejo de Urbanización Municipal</t>
  </si>
  <si>
    <t>Del 01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</si>
</sst>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5" fontId="6" fillId="0" borderId="14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34" zoomScale="90" zoomScaleNormal="90" workbookViewId="0">
      <selection activeCell="D172" sqref="D17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54" t="s">
        <v>88</v>
      </c>
      <c r="C2" s="55"/>
      <c r="D2" s="55"/>
      <c r="E2" s="55"/>
      <c r="F2" s="55"/>
      <c r="G2" s="55"/>
      <c r="H2" s="56"/>
    </row>
    <row r="3" spans="2:9" x14ac:dyDescent="0.2">
      <c r="B3" s="57" t="s">
        <v>1</v>
      </c>
      <c r="C3" s="58"/>
      <c r="D3" s="58"/>
      <c r="E3" s="58"/>
      <c r="F3" s="58"/>
      <c r="G3" s="58"/>
      <c r="H3" s="59"/>
    </row>
    <row r="4" spans="2:9" x14ac:dyDescent="0.2">
      <c r="B4" s="57" t="s">
        <v>2</v>
      </c>
      <c r="C4" s="58"/>
      <c r="D4" s="58"/>
      <c r="E4" s="58"/>
      <c r="F4" s="58"/>
      <c r="G4" s="58"/>
      <c r="H4" s="59"/>
    </row>
    <row r="5" spans="2:9" x14ac:dyDescent="0.2">
      <c r="B5" s="60" t="s">
        <v>89</v>
      </c>
      <c r="C5" s="61"/>
      <c r="D5" s="61"/>
      <c r="E5" s="61"/>
      <c r="F5" s="61"/>
      <c r="G5" s="61"/>
      <c r="H5" s="62"/>
    </row>
    <row r="6" spans="2:9" ht="15.75" customHeight="1" thickBot="1" x14ac:dyDescent="0.25">
      <c r="B6" s="63" t="s">
        <v>3</v>
      </c>
      <c r="C6" s="64"/>
      <c r="D6" s="64"/>
      <c r="E6" s="64"/>
      <c r="F6" s="64"/>
      <c r="G6" s="64"/>
      <c r="H6" s="65"/>
    </row>
    <row r="7" spans="2:9" ht="24.75" customHeight="1" thickBot="1" x14ac:dyDescent="0.25">
      <c r="B7" s="47" t="s">
        <v>4</v>
      </c>
      <c r="C7" s="49" t="s">
        <v>5</v>
      </c>
      <c r="D7" s="50"/>
      <c r="E7" s="50"/>
      <c r="F7" s="50"/>
      <c r="G7" s="51"/>
      <c r="H7" s="52" t="s">
        <v>6</v>
      </c>
    </row>
    <row r="8" spans="2:9" ht="24.75" thickBot="1" x14ac:dyDescent="0.25">
      <c r="B8" s="48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53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50275523</v>
      </c>
      <c r="D10" s="8">
        <f>SUM(D12,D20,D30,D40,D50,D60,D64,D73,D77)</f>
        <v>0</v>
      </c>
      <c r="E10" s="28">
        <f t="shared" ref="E10:H10" si="0">SUM(E12,E20,E30,E40,E50,E60,E64,E73,E77)</f>
        <v>50275523</v>
      </c>
      <c r="F10" s="8">
        <f t="shared" si="0"/>
        <v>33635820.350000001</v>
      </c>
      <c r="G10" s="8">
        <f t="shared" si="0"/>
        <v>33635820.350000001</v>
      </c>
      <c r="H10" s="28">
        <f t="shared" si="0"/>
        <v>16639702.649999999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31913670</v>
      </c>
      <c r="D12" s="7">
        <f>SUM(D13:D19)</f>
        <v>0</v>
      </c>
      <c r="E12" s="29">
        <f t="shared" ref="E12:H12" si="1">SUM(E13:E19)</f>
        <v>31913670</v>
      </c>
      <c r="F12" s="7">
        <f t="shared" si="1"/>
        <v>18122560.990000002</v>
      </c>
      <c r="G12" s="7">
        <f t="shared" si="1"/>
        <v>18122560.990000002</v>
      </c>
      <c r="H12" s="29">
        <f t="shared" si="1"/>
        <v>13791109.01</v>
      </c>
    </row>
    <row r="13" spans="2:9" ht="24" x14ac:dyDescent="0.2">
      <c r="B13" s="10" t="s">
        <v>14</v>
      </c>
      <c r="C13" s="36">
        <v>10563300</v>
      </c>
      <c r="D13" s="25">
        <v>0</v>
      </c>
      <c r="E13" s="30">
        <f>SUM(C13:D13)</f>
        <v>10563300</v>
      </c>
      <c r="F13" s="37">
        <v>7200282.9299999997</v>
      </c>
      <c r="G13" s="38">
        <v>7200282.9299999997</v>
      </c>
      <c r="H13" s="34">
        <f>SUM(E13-F13)</f>
        <v>3363017.0700000003</v>
      </c>
    </row>
    <row r="14" spans="2:9" ht="22.9" customHeight="1" x14ac:dyDescent="0.2">
      <c r="B14" s="10" t="s">
        <v>15</v>
      </c>
      <c r="C14" s="36"/>
      <c r="D14" s="25">
        <v>0</v>
      </c>
      <c r="E14" s="30">
        <f t="shared" ref="E14:E79" si="2">SUM(C14:D14)</f>
        <v>0</v>
      </c>
      <c r="F14" s="37"/>
      <c r="G14" s="38"/>
      <c r="H14" s="34">
        <f t="shared" ref="H14:H79" si="3">SUM(E14-F14)</f>
        <v>0</v>
      </c>
    </row>
    <row r="15" spans="2:9" x14ac:dyDescent="0.2">
      <c r="B15" s="10" t="s">
        <v>16</v>
      </c>
      <c r="C15" s="36">
        <v>7985040</v>
      </c>
      <c r="D15" s="25">
        <v>0</v>
      </c>
      <c r="E15" s="30">
        <f t="shared" si="2"/>
        <v>7985040</v>
      </c>
      <c r="F15" s="37">
        <v>4104745.76</v>
      </c>
      <c r="G15" s="38">
        <v>4104745.76</v>
      </c>
      <c r="H15" s="34">
        <f t="shared" si="3"/>
        <v>3880294.24</v>
      </c>
    </row>
    <row r="16" spans="2:9" x14ac:dyDescent="0.2">
      <c r="B16" s="10" t="s">
        <v>17</v>
      </c>
      <c r="C16" s="36">
        <v>4268000</v>
      </c>
      <c r="D16" s="25">
        <v>0</v>
      </c>
      <c r="E16" s="30">
        <f t="shared" si="2"/>
        <v>4268000</v>
      </c>
      <c r="F16" s="37">
        <v>2581334.5699999998</v>
      </c>
      <c r="G16" s="38">
        <v>2581334.5699999998</v>
      </c>
      <c r="H16" s="34">
        <f t="shared" si="3"/>
        <v>1686665.4300000002</v>
      </c>
    </row>
    <row r="17" spans="2:8" x14ac:dyDescent="0.2">
      <c r="B17" s="10" t="s">
        <v>18</v>
      </c>
      <c r="C17" s="36">
        <v>8097330</v>
      </c>
      <c r="D17" s="25">
        <v>0</v>
      </c>
      <c r="E17" s="30">
        <f t="shared" si="2"/>
        <v>8097330</v>
      </c>
      <c r="F17" s="37">
        <v>4236197.7300000004</v>
      </c>
      <c r="G17" s="38">
        <v>4236197.7300000004</v>
      </c>
      <c r="H17" s="34">
        <f t="shared" si="3"/>
        <v>3861132.2699999996</v>
      </c>
    </row>
    <row r="18" spans="2:8" x14ac:dyDescent="0.2">
      <c r="B18" s="10" t="s">
        <v>19</v>
      </c>
      <c r="C18" s="36">
        <v>1000000</v>
      </c>
      <c r="D18" s="25">
        <v>0</v>
      </c>
      <c r="E18" s="30">
        <f t="shared" si="2"/>
        <v>1000000</v>
      </c>
      <c r="F18" s="37">
        <v>0</v>
      </c>
      <c r="G18" s="38">
        <v>0</v>
      </c>
      <c r="H18" s="34">
        <f t="shared" si="3"/>
        <v>1000000</v>
      </c>
    </row>
    <row r="19" spans="2:8" x14ac:dyDescent="0.2">
      <c r="B19" s="10" t="s">
        <v>20</v>
      </c>
      <c r="C19" s="36"/>
      <c r="D19" s="25">
        <v>0</v>
      </c>
      <c r="E19" s="30">
        <f t="shared" si="2"/>
        <v>0</v>
      </c>
      <c r="F19" s="37"/>
      <c r="G19" s="38"/>
      <c r="H19" s="34">
        <f t="shared" si="3"/>
        <v>0</v>
      </c>
    </row>
    <row r="20" spans="2:8" s="9" customFormat="1" ht="24" x14ac:dyDescent="0.2">
      <c r="B20" s="12" t="s">
        <v>21</v>
      </c>
      <c r="C20" s="7">
        <f>SUM(C21:C29)</f>
        <v>2049000</v>
      </c>
      <c r="D20" s="7">
        <f t="shared" ref="D20:H20" si="4">SUM(D21:D29)</f>
        <v>-31900</v>
      </c>
      <c r="E20" s="29">
        <f t="shared" si="4"/>
        <v>2017100</v>
      </c>
      <c r="F20" s="7">
        <f t="shared" si="4"/>
        <v>745457.73</v>
      </c>
      <c r="G20" s="7">
        <f t="shared" si="4"/>
        <v>745457.73</v>
      </c>
      <c r="H20" s="29">
        <f t="shared" si="4"/>
        <v>1271642.27</v>
      </c>
    </row>
    <row r="21" spans="2:8" ht="24" x14ac:dyDescent="0.2">
      <c r="B21" s="10" t="s">
        <v>22</v>
      </c>
      <c r="C21" s="39">
        <v>505000</v>
      </c>
      <c r="D21" s="25">
        <v>0</v>
      </c>
      <c r="E21" s="30">
        <f t="shared" si="2"/>
        <v>505000</v>
      </c>
      <c r="F21" s="40">
        <v>145510.18</v>
      </c>
      <c r="G21" s="40">
        <v>145510.18</v>
      </c>
      <c r="H21" s="34">
        <f t="shared" si="3"/>
        <v>359489.82</v>
      </c>
    </row>
    <row r="22" spans="2:8" x14ac:dyDescent="0.2">
      <c r="B22" s="10" t="s">
        <v>23</v>
      </c>
      <c r="C22" s="39">
        <v>138000</v>
      </c>
      <c r="D22" s="25">
        <v>0</v>
      </c>
      <c r="E22" s="30">
        <f t="shared" si="2"/>
        <v>138000</v>
      </c>
      <c r="F22" s="40">
        <v>27876.94</v>
      </c>
      <c r="G22" s="40">
        <v>27876.94</v>
      </c>
      <c r="H22" s="34">
        <f t="shared" si="3"/>
        <v>110123.06</v>
      </c>
    </row>
    <row r="23" spans="2:8" ht="24" x14ac:dyDescent="0.2">
      <c r="B23" s="10" t="s">
        <v>24</v>
      </c>
      <c r="C23" s="39"/>
      <c r="D23" s="25">
        <v>0</v>
      </c>
      <c r="E23" s="30">
        <f t="shared" si="2"/>
        <v>0</v>
      </c>
      <c r="F23" s="40"/>
      <c r="G23" s="40"/>
      <c r="H23" s="34">
        <f t="shared" si="3"/>
        <v>0</v>
      </c>
    </row>
    <row r="24" spans="2:8" ht="24" x14ac:dyDescent="0.2">
      <c r="B24" s="10" t="s">
        <v>25</v>
      </c>
      <c r="C24" s="39"/>
      <c r="D24" s="25">
        <v>0</v>
      </c>
      <c r="E24" s="30">
        <f t="shared" si="2"/>
        <v>0</v>
      </c>
      <c r="F24" s="40"/>
      <c r="G24" s="40"/>
      <c r="H24" s="34">
        <f t="shared" si="3"/>
        <v>0</v>
      </c>
    </row>
    <row r="25" spans="2:8" ht="23.45" customHeight="1" x14ac:dyDescent="0.2">
      <c r="B25" s="10" t="s">
        <v>26</v>
      </c>
      <c r="C25" s="39">
        <v>6000</v>
      </c>
      <c r="D25" s="25">
        <v>0</v>
      </c>
      <c r="E25" s="30">
        <f t="shared" si="2"/>
        <v>6000</v>
      </c>
      <c r="F25" s="40">
        <v>1896.83</v>
      </c>
      <c r="G25" s="40">
        <v>1896.83</v>
      </c>
      <c r="H25" s="34">
        <f t="shared" si="3"/>
        <v>4103.17</v>
      </c>
    </row>
    <row r="26" spans="2:8" x14ac:dyDescent="0.2">
      <c r="B26" s="10" t="s">
        <v>27</v>
      </c>
      <c r="C26" s="39">
        <v>1300000</v>
      </c>
      <c r="D26" s="25">
        <v>-31900</v>
      </c>
      <c r="E26" s="30">
        <f t="shared" si="2"/>
        <v>1268100</v>
      </c>
      <c r="F26" s="40">
        <v>570173.78</v>
      </c>
      <c r="G26" s="40">
        <v>570173.78</v>
      </c>
      <c r="H26" s="34">
        <f t="shared" si="3"/>
        <v>697926.22</v>
      </c>
    </row>
    <row r="27" spans="2:8" ht="24" x14ac:dyDescent="0.2">
      <c r="B27" s="10" t="s">
        <v>28</v>
      </c>
      <c r="C27" s="39">
        <v>100000</v>
      </c>
      <c r="D27" s="25">
        <v>0</v>
      </c>
      <c r="E27" s="30">
        <f t="shared" si="2"/>
        <v>100000</v>
      </c>
      <c r="F27" s="40">
        <v>0</v>
      </c>
      <c r="G27" s="40">
        <v>0</v>
      </c>
      <c r="H27" s="34">
        <f t="shared" si="3"/>
        <v>100000</v>
      </c>
    </row>
    <row r="28" spans="2:8" ht="12" customHeight="1" x14ac:dyDescent="0.2">
      <c r="B28" s="10" t="s">
        <v>29</v>
      </c>
      <c r="C28" s="39"/>
      <c r="D28" s="25">
        <v>0</v>
      </c>
      <c r="E28" s="30">
        <f t="shared" si="2"/>
        <v>0</v>
      </c>
      <c r="F28" s="40"/>
      <c r="G28" s="40"/>
      <c r="H28" s="34">
        <f t="shared" si="3"/>
        <v>0</v>
      </c>
    </row>
    <row r="29" spans="2:8" ht="25.9" customHeight="1" x14ac:dyDescent="0.2">
      <c r="B29" s="10" t="s">
        <v>30</v>
      </c>
      <c r="C29" s="39"/>
      <c r="D29" s="25">
        <v>0</v>
      </c>
      <c r="E29" s="30">
        <f t="shared" si="2"/>
        <v>0</v>
      </c>
      <c r="F29" s="40"/>
      <c r="G29" s="40"/>
      <c r="H29" s="34">
        <f t="shared" si="3"/>
        <v>0</v>
      </c>
    </row>
    <row r="30" spans="2:8" s="9" customFormat="1" ht="24" x14ac:dyDescent="0.2">
      <c r="B30" s="12" t="s">
        <v>31</v>
      </c>
      <c r="C30" s="7">
        <f>SUM(C31:C39)</f>
        <v>2710000</v>
      </c>
      <c r="D30" s="7">
        <f t="shared" ref="D30:H30" si="5">SUM(D31:D39)</f>
        <v>-410000</v>
      </c>
      <c r="E30" s="29">
        <f t="shared" si="5"/>
        <v>2300000</v>
      </c>
      <c r="F30" s="7">
        <f t="shared" si="5"/>
        <v>938789.93</v>
      </c>
      <c r="G30" s="7">
        <f t="shared" si="5"/>
        <v>938789.93</v>
      </c>
      <c r="H30" s="29">
        <f t="shared" si="5"/>
        <v>1361210.0700000003</v>
      </c>
    </row>
    <row r="31" spans="2:8" x14ac:dyDescent="0.2">
      <c r="B31" s="10" t="s">
        <v>32</v>
      </c>
      <c r="C31" s="41">
        <v>130000</v>
      </c>
      <c r="D31" s="25">
        <v>0</v>
      </c>
      <c r="E31" s="30">
        <f t="shared" si="2"/>
        <v>130000</v>
      </c>
      <c r="F31" s="42">
        <v>64835.61</v>
      </c>
      <c r="G31" s="42">
        <v>64835.61</v>
      </c>
      <c r="H31" s="34">
        <f t="shared" si="3"/>
        <v>65164.39</v>
      </c>
    </row>
    <row r="32" spans="2:8" x14ac:dyDescent="0.2">
      <c r="B32" s="10" t="s">
        <v>33</v>
      </c>
      <c r="C32" s="41">
        <v>85000</v>
      </c>
      <c r="D32" s="25">
        <v>0</v>
      </c>
      <c r="E32" s="30">
        <f t="shared" si="2"/>
        <v>85000</v>
      </c>
      <c r="F32" s="42">
        <v>57721.599999999999</v>
      </c>
      <c r="G32" s="42">
        <v>57721.599999999999</v>
      </c>
      <c r="H32" s="34">
        <f t="shared" si="3"/>
        <v>27278.400000000001</v>
      </c>
    </row>
    <row r="33" spans="2:8" ht="24" x14ac:dyDescent="0.2">
      <c r="B33" s="10" t="s">
        <v>34</v>
      </c>
      <c r="C33" s="41">
        <v>575000</v>
      </c>
      <c r="D33" s="25">
        <v>-170000</v>
      </c>
      <c r="E33" s="30">
        <f t="shared" si="2"/>
        <v>405000</v>
      </c>
      <c r="F33" s="42">
        <v>168084</v>
      </c>
      <c r="G33" s="42">
        <v>168084</v>
      </c>
      <c r="H33" s="34">
        <f t="shared" si="3"/>
        <v>236916</v>
      </c>
    </row>
    <row r="34" spans="2:8" ht="24.6" customHeight="1" x14ac:dyDescent="0.2">
      <c r="B34" s="10" t="s">
        <v>35</v>
      </c>
      <c r="C34" s="41">
        <v>410000</v>
      </c>
      <c r="D34" s="25">
        <v>0</v>
      </c>
      <c r="E34" s="30">
        <f t="shared" si="2"/>
        <v>410000</v>
      </c>
      <c r="F34" s="42">
        <v>213369.95</v>
      </c>
      <c r="G34" s="42">
        <v>213369.95</v>
      </c>
      <c r="H34" s="34">
        <f t="shared" si="3"/>
        <v>196630.05</v>
      </c>
    </row>
    <row r="35" spans="2:8" ht="24" x14ac:dyDescent="0.2">
      <c r="B35" s="10" t="s">
        <v>36</v>
      </c>
      <c r="C35" s="41">
        <v>1010000</v>
      </c>
      <c r="D35" s="25">
        <v>0</v>
      </c>
      <c r="E35" s="30">
        <f t="shared" si="2"/>
        <v>1010000</v>
      </c>
      <c r="F35" s="42">
        <v>360556.46</v>
      </c>
      <c r="G35" s="42">
        <v>360556.46</v>
      </c>
      <c r="H35" s="34">
        <f t="shared" si="3"/>
        <v>649443.54</v>
      </c>
    </row>
    <row r="36" spans="2:8" ht="24" x14ac:dyDescent="0.2">
      <c r="B36" s="10" t="s">
        <v>37</v>
      </c>
      <c r="C36" s="41">
        <v>100000</v>
      </c>
      <c r="D36" s="25">
        <v>0</v>
      </c>
      <c r="E36" s="30">
        <f t="shared" si="2"/>
        <v>100000</v>
      </c>
      <c r="F36" s="42">
        <v>37108.400000000001</v>
      </c>
      <c r="G36" s="42">
        <v>37108.400000000001</v>
      </c>
      <c r="H36" s="34">
        <f t="shared" si="3"/>
        <v>62891.6</v>
      </c>
    </row>
    <row r="37" spans="2:8" x14ac:dyDescent="0.2">
      <c r="B37" s="10" t="s">
        <v>38</v>
      </c>
      <c r="C37" s="41">
        <v>100000</v>
      </c>
      <c r="D37" s="25">
        <v>-40000</v>
      </c>
      <c r="E37" s="30">
        <f t="shared" si="2"/>
        <v>60000</v>
      </c>
      <c r="F37" s="42">
        <v>0</v>
      </c>
      <c r="G37" s="42">
        <v>0</v>
      </c>
      <c r="H37" s="34">
        <f t="shared" si="3"/>
        <v>60000</v>
      </c>
    </row>
    <row r="38" spans="2:8" x14ac:dyDescent="0.2">
      <c r="B38" s="10" t="s">
        <v>39</v>
      </c>
      <c r="C38" s="41">
        <v>200000</v>
      </c>
      <c r="D38" s="25">
        <v>-200000</v>
      </c>
      <c r="E38" s="30">
        <f t="shared" si="2"/>
        <v>0</v>
      </c>
      <c r="F38" s="42">
        <v>0</v>
      </c>
      <c r="G38" s="42">
        <v>0</v>
      </c>
      <c r="H38" s="34">
        <f t="shared" si="3"/>
        <v>0</v>
      </c>
    </row>
    <row r="39" spans="2:8" x14ac:dyDescent="0.2">
      <c r="B39" s="10" t="s">
        <v>40</v>
      </c>
      <c r="C39" s="41">
        <v>100000</v>
      </c>
      <c r="D39" s="25">
        <v>0</v>
      </c>
      <c r="E39" s="30">
        <f t="shared" si="2"/>
        <v>100000</v>
      </c>
      <c r="F39" s="42">
        <v>37113.910000000003</v>
      </c>
      <c r="G39" s="42">
        <v>37113.910000000003</v>
      </c>
      <c r="H39" s="34">
        <f t="shared" si="3"/>
        <v>62886.09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9">
        <f t="shared" si="6"/>
        <v>0</v>
      </c>
      <c r="F40" s="7">
        <f t="shared" si="6"/>
        <v>0</v>
      </c>
      <c r="G40" s="7">
        <f t="shared" si="6"/>
        <v>0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250000</v>
      </c>
      <c r="D50" s="7">
        <f t="shared" ref="D50:H50" si="7">SUM(D51:D59)</f>
        <v>0</v>
      </c>
      <c r="E50" s="29">
        <f t="shared" si="7"/>
        <v>250000</v>
      </c>
      <c r="F50" s="7">
        <f t="shared" si="7"/>
        <v>40226.879999999997</v>
      </c>
      <c r="G50" s="7">
        <f t="shared" si="7"/>
        <v>40226.879999999997</v>
      </c>
      <c r="H50" s="29">
        <f t="shared" si="7"/>
        <v>209773.12</v>
      </c>
    </row>
    <row r="51" spans="2:8" x14ac:dyDescent="0.2">
      <c r="B51" s="10" t="s">
        <v>52</v>
      </c>
      <c r="C51" s="43">
        <v>125000</v>
      </c>
      <c r="D51" s="25">
        <v>0</v>
      </c>
      <c r="E51" s="30">
        <f t="shared" si="2"/>
        <v>125000</v>
      </c>
      <c r="F51" s="44">
        <v>15382.33</v>
      </c>
      <c r="G51" s="44">
        <v>15382.33</v>
      </c>
      <c r="H51" s="34">
        <f t="shared" si="3"/>
        <v>109617.67</v>
      </c>
    </row>
    <row r="52" spans="2:8" x14ac:dyDescent="0.2">
      <c r="B52" s="10" t="s">
        <v>53</v>
      </c>
      <c r="C52" s="43"/>
      <c r="D52" s="25">
        <v>0</v>
      </c>
      <c r="E52" s="30">
        <f t="shared" si="2"/>
        <v>0</v>
      </c>
      <c r="F52" s="44"/>
      <c r="G52" s="44"/>
      <c r="H52" s="34">
        <f t="shared" si="3"/>
        <v>0</v>
      </c>
    </row>
    <row r="53" spans="2:8" ht="24" x14ac:dyDescent="0.2">
      <c r="B53" s="10" t="s">
        <v>54</v>
      </c>
      <c r="C53" s="43"/>
      <c r="D53" s="25">
        <v>0</v>
      </c>
      <c r="E53" s="30">
        <f t="shared" si="2"/>
        <v>0</v>
      </c>
      <c r="F53" s="44"/>
      <c r="G53" s="44"/>
      <c r="H53" s="34">
        <f t="shared" si="3"/>
        <v>0</v>
      </c>
    </row>
    <row r="54" spans="2:8" x14ac:dyDescent="0.2">
      <c r="B54" s="10" t="s">
        <v>55</v>
      </c>
      <c r="C54" s="43"/>
      <c r="D54" s="25">
        <v>0</v>
      </c>
      <c r="E54" s="30">
        <f t="shared" si="2"/>
        <v>0</v>
      </c>
      <c r="F54" s="44"/>
      <c r="G54" s="44"/>
      <c r="H54" s="34">
        <f t="shared" si="3"/>
        <v>0</v>
      </c>
    </row>
    <row r="55" spans="2:8" x14ac:dyDescent="0.2">
      <c r="B55" s="10" t="s">
        <v>56</v>
      </c>
      <c r="C55" s="43"/>
      <c r="D55" s="25">
        <v>0</v>
      </c>
      <c r="E55" s="30">
        <f t="shared" si="2"/>
        <v>0</v>
      </c>
      <c r="F55" s="44"/>
      <c r="G55" s="44"/>
      <c r="H55" s="34">
        <f t="shared" si="3"/>
        <v>0</v>
      </c>
    </row>
    <row r="56" spans="2:8" x14ac:dyDescent="0.2">
      <c r="B56" s="10" t="s">
        <v>57</v>
      </c>
      <c r="C56" s="43">
        <v>125000</v>
      </c>
      <c r="D56" s="25">
        <v>0</v>
      </c>
      <c r="E56" s="30">
        <f t="shared" si="2"/>
        <v>125000</v>
      </c>
      <c r="F56" s="44">
        <v>24844.55</v>
      </c>
      <c r="G56" s="44">
        <v>24844.55</v>
      </c>
      <c r="H56" s="34">
        <f t="shared" si="3"/>
        <v>100155.45</v>
      </c>
    </row>
    <row r="57" spans="2:8" x14ac:dyDescent="0.2">
      <c r="B57" s="10" t="s">
        <v>58</v>
      </c>
      <c r="C57" s="43"/>
      <c r="D57" s="25">
        <v>0</v>
      </c>
      <c r="E57" s="30">
        <f t="shared" si="2"/>
        <v>0</v>
      </c>
      <c r="F57" s="44"/>
      <c r="G57" s="44"/>
      <c r="H57" s="34">
        <f t="shared" si="3"/>
        <v>0</v>
      </c>
    </row>
    <row r="58" spans="2:8" x14ac:dyDescent="0.2">
      <c r="B58" s="10" t="s">
        <v>59</v>
      </c>
      <c r="C58" s="43"/>
      <c r="D58" s="25">
        <v>0</v>
      </c>
      <c r="E58" s="30">
        <f t="shared" si="2"/>
        <v>0</v>
      </c>
      <c r="F58" s="44"/>
      <c r="G58" s="44"/>
      <c r="H58" s="34">
        <f t="shared" si="3"/>
        <v>0</v>
      </c>
    </row>
    <row r="59" spans="2:8" x14ac:dyDescent="0.2">
      <c r="B59" s="10" t="s">
        <v>60</v>
      </c>
      <c r="C59" s="43"/>
      <c r="D59" s="25">
        <v>0</v>
      </c>
      <c r="E59" s="30">
        <f t="shared" si="2"/>
        <v>0</v>
      </c>
      <c r="F59" s="44"/>
      <c r="G59" s="44"/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13352853</v>
      </c>
      <c r="D60" s="7">
        <f t="shared" ref="D60:H60" si="8">SUM(D61:D63)</f>
        <v>441900</v>
      </c>
      <c r="E60" s="29">
        <f t="shared" si="8"/>
        <v>13794753</v>
      </c>
      <c r="F60" s="7">
        <f t="shared" si="8"/>
        <v>13788784.82</v>
      </c>
      <c r="G60" s="7">
        <f t="shared" si="8"/>
        <v>13788784.82</v>
      </c>
      <c r="H60" s="29">
        <f t="shared" si="8"/>
        <v>5968.179999999702</v>
      </c>
    </row>
    <row r="61" spans="2:8" x14ac:dyDescent="0.2">
      <c r="B61" s="10" t="s">
        <v>62</v>
      </c>
      <c r="C61" s="45">
        <v>13352853</v>
      </c>
      <c r="D61" s="25">
        <v>441900</v>
      </c>
      <c r="E61" s="30">
        <f t="shared" si="2"/>
        <v>13794753</v>
      </c>
      <c r="F61" s="46">
        <v>13788784.82</v>
      </c>
      <c r="G61" s="46">
        <v>13788784.82</v>
      </c>
      <c r="H61" s="34">
        <f t="shared" si="3"/>
        <v>5968.179999999702</v>
      </c>
    </row>
    <row r="62" spans="2:8" x14ac:dyDescent="0.2">
      <c r="B62" s="10" t="s">
        <v>63</v>
      </c>
      <c r="C62" s="25">
        <v>0</v>
      </c>
      <c r="D62" s="25">
        <v>0</v>
      </c>
      <c r="E62" s="30">
        <f t="shared" si="2"/>
        <v>0</v>
      </c>
      <c r="F62" s="26">
        <v>0</v>
      </c>
      <c r="G62" s="26">
        <v>0</v>
      </c>
      <c r="H62" s="34">
        <f t="shared" si="3"/>
        <v>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50275523</v>
      </c>
      <c r="D160" s="24">
        <f t="shared" ref="D160:G160" si="28">SUM(D10,D85)</f>
        <v>0</v>
      </c>
      <c r="E160" s="32">
        <f>SUM(E10,E85)</f>
        <v>50275523</v>
      </c>
      <c r="F160" s="24">
        <f t="shared" si="28"/>
        <v>33635820.350000001</v>
      </c>
      <c r="G160" s="24">
        <f t="shared" si="28"/>
        <v>33635820.350000001</v>
      </c>
      <c r="H160" s="32">
        <f>SUM(H10,H85)</f>
        <v>16639702.649999999</v>
      </c>
    </row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APIÑON</cp:lastModifiedBy>
  <dcterms:created xsi:type="dcterms:W3CDTF">2020-01-08T21:14:59Z</dcterms:created>
  <dcterms:modified xsi:type="dcterms:W3CDTF">2021-10-11T20:39:46Z</dcterms:modified>
</cp:coreProperties>
</file>